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bookViews>
    <workbookView xWindow="0" yWindow="0" windowWidth="15600" windowHeight="92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L62" i="1" l="1"/>
  <c r="J195" i="1"/>
  <c r="G195" i="1"/>
  <c r="I195" i="1"/>
  <c r="F195" i="1"/>
  <c r="H195" i="1"/>
  <c r="J176" i="1"/>
  <c r="G176" i="1"/>
  <c r="H176" i="1"/>
  <c r="F176" i="1"/>
  <c r="I157" i="1"/>
  <c r="G157" i="1"/>
  <c r="H157" i="1"/>
  <c r="J157" i="1"/>
  <c r="I138" i="1"/>
  <c r="J138" i="1"/>
  <c r="G138" i="1"/>
  <c r="F138" i="1"/>
  <c r="H138" i="1"/>
  <c r="G119" i="1"/>
  <c r="J119" i="1"/>
  <c r="I119" i="1"/>
  <c r="H119" i="1"/>
  <c r="F119" i="1"/>
  <c r="I100" i="1"/>
  <c r="G100" i="1"/>
  <c r="F100" i="1"/>
  <c r="J100" i="1"/>
  <c r="J81" i="1"/>
  <c r="I81" i="1"/>
  <c r="F81" i="1"/>
  <c r="H81" i="1"/>
  <c r="G81" i="1"/>
  <c r="J62" i="1"/>
  <c r="I62" i="1"/>
  <c r="H62" i="1"/>
  <c r="G62" i="1"/>
  <c r="F62" i="1"/>
  <c r="F43" i="1"/>
  <c r="H43" i="1"/>
  <c r="G43" i="1"/>
  <c r="J43" i="1"/>
  <c r="I43" i="1"/>
  <c r="H24" i="1"/>
  <c r="G24" i="1"/>
  <c r="L196" i="1"/>
  <c r="I196" i="1" l="1"/>
  <c r="J196" i="1"/>
  <c r="F196" i="1"/>
  <c r="G196" i="1"/>
  <c r="H196" i="1"/>
</calcChain>
</file>

<file path=xl/sharedStrings.xml><?xml version="1.0" encoding="utf-8"?>
<sst xmlns="http://schemas.openxmlformats.org/spreadsheetml/2006/main" count="295" uniqueCount="118">
  <si>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</si>
  <si>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</si>
  <si>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</si>
  <si>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</si>
  <si>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</si>
  <si>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</si>
  <si>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</si>
  <si>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</si>
  <si>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</si>
  <si>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</si>
  <si>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</si>
  <si>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</si>
  <si>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</si>
  <si>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</si>
  <si>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</si>
  <si>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</si>
  <si>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</si>
  <si>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</si>
  <si>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</si>
  <si>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</si>
  <si>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</si>
  <si>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</si>
  <si>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</si>
  <si>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</si>
  <si>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</si>
  <si>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</si>
  <si>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</si>
  <si>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</si>
  <si>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</si>
  <si>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</si>
  <si>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</si>
  <si>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</si>
  <si>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</si>
  <si>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</si>
  <si>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</si>
  <si>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</si>
  <si>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</si>
  <si>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</si>
  <si>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</si>
  <si>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Шадриская СОШ</t>
  </si>
  <si>
    <t>Каша гречневая молочная</t>
  </si>
  <si>
    <t>Чай с сахаром</t>
  </si>
  <si>
    <t xml:space="preserve">Салат из свежих помидоров </t>
  </si>
  <si>
    <t>Щи из свежей капусты с картофелем</t>
  </si>
  <si>
    <t>Биточки рубленые из птицы</t>
  </si>
  <si>
    <t>Бобовые горох (отварной)</t>
  </si>
  <si>
    <t>Компот из смеси фруктов</t>
  </si>
  <si>
    <t xml:space="preserve">Хлеб пшеничный формовой </t>
  </si>
  <si>
    <t>Хлеб ржаной</t>
  </si>
  <si>
    <t>Омлет натуральный с зеленым горошком</t>
  </si>
  <si>
    <t>Кофейный напиток</t>
  </si>
  <si>
    <t>Хлеб пшеничный формовой</t>
  </si>
  <si>
    <t>Бутерброд с сыром</t>
  </si>
  <si>
    <t>Салат из белокачанной капусты с помидорами</t>
  </si>
  <si>
    <t xml:space="preserve">Борщ со сметаной </t>
  </si>
  <si>
    <t>Рыба припущенная</t>
  </si>
  <si>
    <t>90, 95</t>
  </si>
  <si>
    <t>Картофельное пюре</t>
  </si>
  <si>
    <t xml:space="preserve">Бутерброд с джемом или повидлом </t>
  </si>
  <si>
    <t xml:space="preserve">Бутерброд с сыром </t>
  </si>
  <si>
    <t>Соус белый на рыбном бульоне</t>
  </si>
  <si>
    <t>Кисель  с витаминами "Витошка"</t>
  </si>
  <si>
    <t>Запеканка творожно-морковная с повидлом</t>
  </si>
  <si>
    <t xml:space="preserve">Йогурт порционный </t>
  </si>
  <si>
    <t>Кисель с витаминами "Витошка"</t>
  </si>
  <si>
    <t>Огурец</t>
  </si>
  <si>
    <t>Суп картофельный с крупой</t>
  </si>
  <si>
    <t>Бефстроганов</t>
  </si>
  <si>
    <t>Макаронные изделия отварные</t>
  </si>
  <si>
    <t>Напиток из плодов шиповника</t>
  </si>
  <si>
    <t>Каша овсяная молочная</t>
  </si>
  <si>
    <t xml:space="preserve">Бутерброд с маслом </t>
  </si>
  <si>
    <t>Яйцо вареное</t>
  </si>
  <si>
    <t>Помидор</t>
  </si>
  <si>
    <t>Суп картофельный с бобовыми</t>
  </si>
  <si>
    <t>Плов из птицы</t>
  </si>
  <si>
    <t>Компот из свежих плодов</t>
  </si>
  <si>
    <t>Суп молочный с макаронными изделиями</t>
  </si>
  <si>
    <t>Салат из свежих огурцов</t>
  </si>
  <si>
    <t>Суп картофельный с макаронными изделиями</t>
  </si>
  <si>
    <t>Печень по-строгановски</t>
  </si>
  <si>
    <t>Каша перловая рассыпчатая</t>
  </si>
  <si>
    <t>Напиток апельсиновый</t>
  </si>
  <si>
    <t>Каша манная молочная</t>
  </si>
  <si>
    <t>Бутерброд с джемом или повидлом</t>
  </si>
  <si>
    <t>Чай с лимоном</t>
  </si>
  <si>
    <t>111, 73</t>
  </si>
  <si>
    <t>Суп овощной с зелёным горошком</t>
  </si>
  <si>
    <t>Каша гречневая рассыпчатая</t>
  </si>
  <si>
    <t>Тефтели</t>
  </si>
  <si>
    <t xml:space="preserve">Компот из свежих плодов </t>
  </si>
  <si>
    <t>Яблоко</t>
  </si>
  <si>
    <t>Бутерброд с маслом</t>
  </si>
  <si>
    <t>Лапшевник с творогом</t>
  </si>
  <si>
    <t>Какао с молоком</t>
  </si>
  <si>
    <t>Салат зеленый с огурцами и помидорами</t>
  </si>
  <si>
    <t>Суп рыбный из консервов</t>
  </si>
  <si>
    <t xml:space="preserve">Хлеб пшеничны формовой </t>
  </si>
  <si>
    <t>Пудинг творжный с изюмом</t>
  </si>
  <si>
    <t>Рассольник "Ленинградский"</t>
  </si>
  <si>
    <t>Гуляш</t>
  </si>
  <si>
    <t>Напиток клюквенный</t>
  </si>
  <si>
    <t>Каша пшенная молочная</t>
  </si>
  <si>
    <t>Апельсин</t>
  </si>
  <si>
    <t xml:space="preserve">Суп молочный с макаронными изделиями </t>
  </si>
  <si>
    <t>Запеканка рисовая с творогом и повидлом</t>
  </si>
  <si>
    <t xml:space="preserve">Какао с молоком </t>
  </si>
  <si>
    <t xml:space="preserve">Шанежки наливные </t>
  </si>
  <si>
    <t xml:space="preserve">Блинчики с джемом </t>
  </si>
  <si>
    <t>Салат витаминный</t>
  </si>
  <si>
    <t>Борщ со сметаной</t>
  </si>
  <si>
    <t>Капуста тушеная</t>
  </si>
  <si>
    <t>Котлеты рубленные из бройлеров-цыплят</t>
  </si>
  <si>
    <t>Пирожки печёные из дрожжевого теста</t>
  </si>
  <si>
    <t>Соус сметанный с томатом и луком</t>
  </si>
  <si>
    <t>Рыба, запеченая с картофелем  по-русски</t>
  </si>
  <si>
    <t>Директор МКОУ Шадринской СОШ</t>
  </si>
  <si>
    <t>Т.Н. Бояркина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</si>
</sst>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6" t="s">
        <v>117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200</v>
      </c>
      <c r="G6" s="40">
        <v>7.53</v>
      </c>
      <c r="H6" s="40">
        <v>9.83</v>
      </c>
      <c r="I6" s="40">
        <v>36.340000000000003</v>
      </c>
      <c r="J6" s="40">
        <v>264.25</v>
      </c>
      <c r="K6" s="41">
        <v>311</v>
      </c>
      <c r="L6" s="40"/>
    </row>
    <row r="7" spans="1:12" ht="15" x14ac:dyDescent="0.25">
      <c r="A7" s="23"/>
      <c r="B7" s="15"/>
      <c r="C7" s="11"/>
      <c r="D7" s="6"/>
      <c r="E7" s="42" t="s">
        <v>58</v>
      </c>
      <c r="F7" s="43">
        <v>60</v>
      </c>
      <c r="G7" s="43">
        <v>2.42</v>
      </c>
      <c r="H7" s="43">
        <v>8.49</v>
      </c>
      <c r="I7" s="43">
        <v>27.84</v>
      </c>
      <c r="J7" s="43">
        <v>195.3</v>
      </c>
      <c r="K7" s="44">
        <v>2</v>
      </c>
      <c r="L7" s="43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43">
        <v>200</v>
      </c>
      <c r="G8" s="43">
        <v>0.02</v>
      </c>
      <c r="H8" s="43">
        <v>0</v>
      </c>
      <c r="I8" s="43">
        <v>15.01</v>
      </c>
      <c r="J8" s="43">
        <v>60.84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47</v>
      </c>
      <c r="F9" s="43">
        <v>40</v>
      </c>
      <c r="G9" s="43">
        <v>4.05</v>
      </c>
      <c r="H9" s="43">
        <v>0.43</v>
      </c>
      <c r="I9" s="43">
        <v>26.34</v>
      </c>
      <c r="J9" s="43">
        <v>125.33</v>
      </c>
      <c r="K9" s="44">
        <v>5033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14.02</v>
      </c>
      <c r="H13" s="19">
        <f t="shared" si="0"/>
        <v>18.75</v>
      </c>
      <c r="I13" s="19">
        <f t="shared" si="0"/>
        <v>105.53000000000002</v>
      </c>
      <c r="J13" s="19">
        <f t="shared" si="0"/>
        <v>645.72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42</v>
      </c>
      <c r="F14" s="43">
        <v>60</v>
      </c>
      <c r="G14" s="43">
        <v>0.56999999999999995</v>
      </c>
      <c r="H14" s="43">
        <v>12.09</v>
      </c>
      <c r="I14" s="53"/>
      <c r="J14" s="43">
        <v>121.58</v>
      </c>
      <c r="K14" s="44">
        <v>19</v>
      </c>
      <c r="L14" s="43"/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43">
        <v>200</v>
      </c>
      <c r="G15" s="43">
        <v>1.53</v>
      </c>
      <c r="H15" s="43">
        <v>3.47</v>
      </c>
      <c r="I15" s="43">
        <v>7.21</v>
      </c>
      <c r="J15" s="43">
        <v>66.86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43">
        <v>90</v>
      </c>
      <c r="G16" s="43">
        <v>14.04</v>
      </c>
      <c r="H16" s="43">
        <v>14.62</v>
      </c>
      <c r="I16" s="43">
        <v>9.08</v>
      </c>
      <c r="J16" s="43">
        <v>224.08</v>
      </c>
      <c r="K16" s="44">
        <v>500</v>
      </c>
      <c r="L16" s="43"/>
    </row>
    <row r="17" spans="1:12" ht="15" x14ac:dyDescent="0.25">
      <c r="A17" s="23"/>
      <c r="B17" s="15"/>
      <c r="C17" s="11"/>
      <c r="D17" s="7" t="s">
        <v>29</v>
      </c>
      <c r="E17" s="52" t="s">
        <v>45</v>
      </c>
      <c r="F17" s="43">
        <v>150</v>
      </c>
      <c r="G17" s="43">
        <v>14.76</v>
      </c>
      <c r="H17" s="43">
        <v>1.44</v>
      </c>
      <c r="I17" s="43">
        <v>35.64</v>
      </c>
      <c r="J17" s="43">
        <v>214.56</v>
      </c>
      <c r="K17" s="44">
        <v>330</v>
      </c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46</v>
      </c>
      <c r="F18" s="43">
        <v>200</v>
      </c>
      <c r="G18" s="43">
        <v>1.36</v>
      </c>
      <c r="H18" s="43">
        <v>0.06</v>
      </c>
      <c r="I18" s="43">
        <v>56.54</v>
      </c>
      <c r="J18" s="43">
        <v>236.66</v>
      </c>
      <c r="K18" s="44">
        <v>639</v>
      </c>
      <c r="L18" s="43"/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43">
        <v>20</v>
      </c>
      <c r="G19" s="43">
        <v>2.0299999999999998</v>
      </c>
      <c r="H19" s="43">
        <v>0.21</v>
      </c>
      <c r="I19" s="43">
        <v>13.12</v>
      </c>
      <c r="J19" s="43">
        <v>62.67</v>
      </c>
      <c r="K19" s="44">
        <v>5033</v>
      </c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46.4</v>
      </c>
      <c r="K20" s="44">
        <v>5045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35.409999999999997</v>
      </c>
      <c r="H23" s="19">
        <f t="shared" si="2"/>
        <v>32.11</v>
      </c>
      <c r="I23" s="19">
        <f t="shared" si="2"/>
        <v>131.47</v>
      </c>
      <c r="J23" s="19">
        <f t="shared" si="2"/>
        <v>972.80999999999983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1240</v>
      </c>
      <c r="G24" s="32">
        <f t="shared" ref="G24:J24" si="4">G13+G23</f>
        <v>49.429999999999993</v>
      </c>
      <c r="H24" s="32">
        <f t="shared" si="4"/>
        <v>50.86</v>
      </c>
      <c r="I24" s="32">
        <f t="shared" si="4"/>
        <v>237</v>
      </c>
      <c r="J24" s="32">
        <f t="shared" si="4"/>
        <v>1618.5299999999997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17.329999999999998</v>
      </c>
      <c r="H25" s="40">
        <v>20.38</v>
      </c>
      <c r="I25" s="40">
        <v>6.12</v>
      </c>
      <c r="J25" s="40">
        <v>277.33</v>
      </c>
      <c r="K25" s="41">
        <v>340</v>
      </c>
      <c r="L25" s="40"/>
    </row>
    <row r="26" spans="1:12" ht="15" x14ac:dyDescent="0.25">
      <c r="A26" s="14"/>
      <c r="B26" s="15"/>
      <c r="C26" s="11"/>
      <c r="D26" s="6"/>
      <c r="E26" s="42" t="s">
        <v>59</v>
      </c>
      <c r="F26" s="43">
        <v>60</v>
      </c>
      <c r="G26" s="43">
        <v>7.08</v>
      </c>
      <c r="H26" s="43">
        <v>14.57</v>
      </c>
      <c r="I26" s="43">
        <v>14.84</v>
      </c>
      <c r="J26" s="43">
        <v>220.3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1.45</v>
      </c>
      <c r="H27" s="43">
        <v>1.25</v>
      </c>
      <c r="I27" s="43">
        <v>22.36</v>
      </c>
      <c r="J27" s="43">
        <v>106.8</v>
      </c>
      <c r="K27" s="44">
        <v>692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3.04</v>
      </c>
      <c r="H28" s="43">
        <v>0.32</v>
      </c>
      <c r="I28" s="43">
        <v>19.38</v>
      </c>
      <c r="J28" s="43">
        <v>94</v>
      </c>
      <c r="K28" s="44">
        <v>5033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28.899999999999995</v>
      </c>
      <c r="H32" s="19">
        <f t="shared" ref="H32" si="7">SUM(H25:H31)</f>
        <v>36.520000000000003</v>
      </c>
      <c r="I32" s="19">
        <f t="shared" ref="I32" si="8">SUM(I25:I31)</f>
        <v>62.7</v>
      </c>
      <c r="J32" s="19">
        <f t="shared" ref="J32:L32" si="9">SUM(J25:J31)</f>
        <v>698.43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0.98</v>
      </c>
      <c r="H33" s="43">
        <v>3.07</v>
      </c>
      <c r="I33" s="43">
        <v>3.13</v>
      </c>
      <c r="J33" s="43">
        <v>44.9</v>
      </c>
      <c r="K33" s="44">
        <v>42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1.83</v>
      </c>
      <c r="H34" s="43">
        <v>5.04</v>
      </c>
      <c r="I34" s="43">
        <v>11.3</v>
      </c>
      <c r="J34" s="43">
        <v>98.82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19.57</v>
      </c>
      <c r="H35" s="43">
        <v>1.1200000000000001</v>
      </c>
      <c r="I35" s="43">
        <v>0.56000000000000005</v>
      </c>
      <c r="J35" s="43" t="s">
        <v>56</v>
      </c>
      <c r="K35" s="44">
        <v>371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8.0299999999999994</v>
      </c>
      <c r="H36" s="43">
        <v>10.28</v>
      </c>
      <c r="I36" s="43">
        <v>29.75</v>
      </c>
      <c r="J36" s="43">
        <v>246.88</v>
      </c>
      <c r="K36" s="44">
        <v>520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23.5</v>
      </c>
      <c r="J37" s="43">
        <v>95</v>
      </c>
      <c r="K37" s="44">
        <v>883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20</v>
      </c>
      <c r="G38" s="43">
        <v>2.0299999999999998</v>
      </c>
      <c r="H38" s="43">
        <v>0.21</v>
      </c>
      <c r="I38" s="43">
        <v>13.12</v>
      </c>
      <c r="J38" s="43">
        <v>62.67</v>
      </c>
      <c r="K38" s="44">
        <v>5033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46.4</v>
      </c>
      <c r="K39" s="44">
        <v>5045</v>
      </c>
      <c r="L39" s="43"/>
    </row>
    <row r="40" spans="1:12" ht="15" x14ac:dyDescent="0.25">
      <c r="A40" s="14"/>
      <c r="B40" s="15"/>
      <c r="C40" s="11"/>
      <c r="D40" s="6"/>
      <c r="E40" s="42" t="s">
        <v>60</v>
      </c>
      <c r="F40" s="43">
        <v>30</v>
      </c>
      <c r="G40" s="43">
        <v>3.09</v>
      </c>
      <c r="H40" s="43">
        <v>1.59</v>
      </c>
      <c r="I40" s="43">
        <v>1.19</v>
      </c>
      <c r="J40" s="43">
        <v>31.43</v>
      </c>
      <c r="K40" s="44">
        <v>590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36.649999999999991</v>
      </c>
      <c r="H42" s="19">
        <f t="shared" ref="H42" si="11">SUM(H33:H41)</f>
        <v>21.529999999999998</v>
      </c>
      <c r="I42" s="19">
        <f t="shared" ref="I42" si="12">SUM(I33:I41)</f>
        <v>92.43</v>
      </c>
      <c r="J42" s="19">
        <f t="shared" ref="J42:L42" si="13">SUM(J33:J41)</f>
        <v>626.09999999999991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14">G32+G42</f>
        <v>65.549999999999983</v>
      </c>
      <c r="H43" s="32">
        <f t="shared" ref="H43" si="15">H32+H42</f>
        <v>58.05</v>
      </c>
      <c r="I43" s="32">
        <f t="shared" ref="I43" si="16">I32+I42</f>
        <v>155.13</v>
      </c>
      <c r="J43" s="32">
        <f t="shared" ref="J43:L43" si="17">J32+J42</f>
        <v>1324.5299999999997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20.96</v>
      </c>
      <c r="H44" s="40">
        <v>14.54</v>
      </c>
      <c r="I44" s="40">
        <v>27.28</v>
      </c>
      <c r="J44" s="40">
        <v>327.54000000000002</v>
      </c>
      <c r="K44" s="41">
        <v>366</v>
      </c>
      <c r="L44" s="40"/>
    </row>
    <row r="45" spans="1:12" ht="15" x14ac:dyDescent="0.25">
      <c r="A45" s="23"/>
      <c r="B45" s="15"/>
      <c r="C45" s="11"/>
      <c r="D45" s="6"/>
      <c r="E45" s="42" t="s">
        <v>63</v>
      </c>
      <c r="F45" s="43">
        <v>125</v>
      </c>
      <c r="G45" s="43">
        <v>7.33</v>
      </c>
      <c r="H45" s="43">
        <v>3</v>
      </c>
      <c r="I45" s="43">
        <v>12.3</v>
      </c>
      <c r="J45" s="43">
        <v>49</v>
      </c>
      <c r="K45" s="44">
        <v>7717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</v>
      </c>
      <c r="H46" s="43">
        <v>0</v>
      </c>
      <c r="I46" s="43">
        <v>23.5</v>
      </c>
      <c r="J46" s="43">
        <v>95</v>
      </c>
      <c r="K46" s="44">
        <v>883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3.04</v>
      </c>
      <c r="H47" s="43">
        <v>0.32</v>
      </c>
      <c r="I47" s="43">
        <v>19.68</v>
      </c>
      <c r="J47" s="43">
        <v>94</v>
      </c>
      <c r="K47" s="44">
        <v>5033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31.33</v>
      </c>
      <c r="H51" s="19">
        <f t="shared" ref="H51" si="19">SUM(H44:H50)</f>
        <v>17.86</v>
      </c>
      <c r="I51" s="19">
        <f t="shared" ref="I51" si="20">SUM(I44:I50)</f>
        <v>82.759999999999991</v>
      </c>
      <c r="J51" s="19">
        <f t="shared" ref="J51:L51" si="21">SUM(J44:J50)</f>
        <v>565.54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50</v>
      </c>
      <c r="G52" s="43">
        <v>0.42</v>
      </c>
      <c r="H52" s="43">
        <v>0.06</v>
      </c>
      <c r="I52" s="43">
        <v>1.1399999999999999</v>
      </c>
      <c r="J52" s="43">
        <v>6.6</v>
      </c>
      <c r="K52" s="44">
        <v>5008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2.14</v>
      </c>
      <c r="H53" s="43">
        <v>2.86</v>
      </c>
      <c r="I53" s="43">
        <v>17.46</v>
      </c>
      <c r="J53" s="43">
        <v>104.44</v>
      </c>
      <c r="K53" s="44">
        <v>138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16.16</v>
      </c>
      <c r="H54" s="43">
        <v>23.83</v>
      </c>
      <c r="I54" s="43">
        <v>5.44</v>
      </c>
      <c r="J54" s="43">
        <v>301.24</v>
      </c>
      <c r="K54" s="44">
        <v>423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5.83</v>
      </c>
      <c r="H55" s="43">
        <v>8.93</v>
      </c>
      <c r="I55" s="43">
        <v>37.090000000000003</v>
      </c>
      <c r="J55" s="43">
        <v>252.25</v>
      </c>
      <c r="K55" s="44">
        <v>332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0.68</v>
      </c>
      <c r="H56" s="43">
        <v>0.28000000000000003</v>
      </c>
      <c r="I56" s="43">
        <v>29.62</v>
      </c>
      <c r="J56" s="43">
        <v>136.6</v>
      </c>
      <c r="K56" s="44">
        <v>705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20</v>
      </c>
      <c r="G57" s="43">
        <v>2.08</v>
      </c>
      <c r="H57" s="43">
        <v>0.21</v>
      </c>
      <c r="I57" s="43">
        <v>13.12</v>
      </c>
      <c r="J57" s="43">
        <v>62.67</v>
      </c>
      <c r="K57" s="44">
        <v>5033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46.4</v>
      </c>
      <c r="K58" s="44">
        <v>5045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28.429999999999996</v>
      </c>
      <c r="H61" s="19">
        <f t="shared" ref="H61" si="23">SUM(H52:H60)</f>
        <v>36.39</v>
      </c>
      <c r="I61" s="19">
        <f t="shared" ref="I61" si="24">SUM(I52:I60)</f>
        <v>113.75000000000001</v>
      </c>
      <c r="J61" s="19">
        <f t="shared" ref="J61:L61" si="25">SUM(J52:J60)</f>
        <v>910.19999999999993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1295</v>
      </c>
      <c r="G62" s="32">
        <f t="shared" ref="G62" si="26">G51+G61</f>
        <v>59.759999999999991</v>
      </c>
      <c r="H62" s="32">
        <f t="shared" ref="H62" si="27">H51+H61</f>
        <v>54.25</v>
      </c>
      <c r="I62" s="32">
        <f t="shared" ref="I62" si="28">I51+I61</f>
        <v>196.51</v>
      </c>
      <c r="J62" s="32">
        <f t="shared" ref="J62:L62" si="29">J51+J61</f>
        <v>1475.7399999999998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6.82</v>
      </c>
      <c r="H63" s="40">
        <v>10.220000000000001</v>
      </c>
      <c r="I63" s="40">
        <v>41.57</v>
      </c>
      <c r="J63" s="40">
        <v>286.32</v>
      </c>
      <c r="K63" s="41">
        <v>257</v>
      </c>
      <c r="L63" s="40"/>
    </row>
    <row r="64" spans="1:12" ht="15" x14ac:dyDescent="0.25">
      <c r="A64" s="23"/>
      <c r="B64" s="15"/>
      <c r="C64" s="11"/>
      <c r="D64" s="6"/>
      <c r="E64" s="42" t="s">
        <v>71</v>
      </c>
      <c r="F64" s="43">
        <v>40</v>
      </c>
      <c r="G64" s="43">
        <v>2.34</v>
      </c>
      <c r="H64" s="43">
        <v>8.49</v>
      </c>
      <c r="I64" s="43">
        <v>14.84</v>
      </c>
      <c r="J64" s="43">
        <v>145.30000000000001</v>
      </c>
      <c r="K64" s="44">
        <v>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1.45</v>
      </c>
      <c r="H65" s="43">
        <v>1.25</v>
      </c>
      <c r="I65" s="43">
        <v>22.36</v>
      </c>
      <c r="J65" s="43">
        <v>106.8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5033</v>
      </c>
      <c r="G66" s="43">
        <v>30</v>
      </c>
      <c r="H66" s="43">
        <v>3.04</v>
      </c>
      <c r="I66" s="43">
        <v>0.32</v>
      </c>
      <c r="J66" s="43">
        <v>19.68</v>
      </c>
      <c r="K66" s="44">
        <v>5033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72</v>
      </c>
      <c r="F68" s="43">
        <v>45</v>
      </c>
      <c r="G68" s="43">
        <v>6.56</v>
      </c>
      <c r="H68" s="43">
        <v>5.94</v>
      </c>
      <c r="I68" s="43">
        <v>0.36</v>
      </c>
      <c r="J68" s="43">
        <v>81.11</v>
      </c>
      <c r="K68" s="44">
        <v>337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5518</v>
      </c>
      <c r="G70" s="19">
        <f t="shared" ref="G70" si="30">SUM(G63:G69)</f>
        <v>47.17</v>
      </c>
      <c r="H70" s="19">
        <f t="shared" ref="H70" si="31">SUM(H63:H69)</f>
        <v>28.94</v>
      </c>
      <c r="I70" s="19">
        <f t="shared" ref="I70" si="32">SUM(I63:I69)</f>
        <v>79.449999999999989</v>
      </c>
      <c r="J70" s="19">
        <f t="shared" ref="J70:L70" si="33">SUM(J63:J69)</f>
        <v>639.20999999999992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1.1000000000000001</v>
      </c>
      <c r="H71" s="43">
        <v>0.2</v>
      </c>
      <c r="I71" s="43">
        <v>3.8</v>
      </c>
      <c r="J71" s="43">
        <v>24</v>
      </c>
      <c r="K71" s="44">
        <v>5007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4.32</v>
      </c>
      <c r="H72" s="43">
        <v>3.8</v>
      </c>
      <c r="I72" s="43">
        <v>15.68</v>
      </c>
      <c r="J72" s="43">
        <v>114.48</v>
      </c>
      <c r="K72" s="44">
        <v>139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20.64</v>
      </c>
      <c r="H73" s="43">
        <v>27.42</v>
      </c>
      <c r="I73" s="43">
        <v>37.619999999999997</v>
      </c>
      <c r="J73" s="43">
        <v>480.11</v>
      </c>
      <c r="K73" s="44">
        <v>492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0.16</v>
      </c>
      <c r="H75" s="43">
        <v>0.16</v>
      </c>
      <c r="I75" s="43">
        <v>27.87</v>
      </c>
      <c r="J75" s="43">
        <v>114.56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20</v>
      </c>
      <c r="G76" s="43">
        <v>2.0299999999999998</v>
      </c>
      <c r="H76" s="43">
        <v>0.21</v>
      </c>
      <c r="I76" s="43">
        <v>13.12</v>
      </c>
      <c r="J76" s="43">
        <v>62.67</v>
      </c>
      <c r="K76" s="44">
        <v>5033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113</v>
      </c>
      <c r="F78" s="43">
        <v>60</v>
      </c>
      <c r="G78" s="43">
        <v>3.67</v>
      </c>
      <c r="H78" s="43">
        <v>1.93</v>
      </c>
      <c r="I78" s="43">
        <v>37.979999999999997</v>
      </c>
      <c r="J78" s="43">
        <v>180.91</v>
      </c>
      <c r="K78" s="44">
        <v>738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31.92</v>
      </c>
      <c r="H80" s="19">
        <f t="shared" ref="H80" si="35">SUM(H71:H79)</f>
        <v>33.720000000000006</v>
      </c>
      <c r="I80" s="19">
        <f t="shared" ref="I80" si="36">SUM(I71:I79)</f>
        <v>136.07</v>
      </c>
      <c r="J80" s="19">
        <f t="shared" ref="J80:L80" si="37">SUM(J71:J79)</f>
        <v>976.73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6258</v>
      </c>
      <c r="G81" s="32">
        <f t="shared" ref="G81" si="38">G70+G80</f>
        <v>79.09</v>
      </c>
      <c r="H81" s="32">
        <f t="shared" ref="H81" si="39">H70+H80</f>
        <v>62.660000000000011</v>
      </c>
      <c r="I81" s="32">
        <f t="shared" ref="I81" si="40">I70+I80</f>
        <v>215.51999999999998</v>
      </c>
      <c r="J81" s="32">
        <f t="shared" ref="J81:L81" si="41">J70+J80</f>
        <v>1615.94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250</v>
      </c>
      <c r="G82" s="40">
        <v>5.84</v>
      </c>
      <c r="H82" s="40">
        <v>5.91</v>
      </c>
      <c r="I82" s="40">
        <v>21.99</v>
      </c>
      <c r="J82" s="40">
        <v>165.54</v>
      </c>
      <c r="K82" s="41">
        <v>160</v>
      </c>
      <c r="L82" s="40"/>
    </row>
    <row r="83" spans="1:12" ht="15" x14ac:dyDescent="0.25">
      <c r="A83" s="23"/>
      <c r="B83" s="15"/>
      <c r="C83" s="11"/>
      <c r="D83" s="6"/>
      <c r="E83" s="42" t="s">
        <v>52</v>
      </c>
      <c r="F83" s="43">
        <v>60</v>
      </c>
      <c r="G83" s="43">
        <v>7.08</v>
      </c>
      <c r="H83" s="43">
        <v>14.57</v>
      </c>
      <c r="I83" s="43">
        <v>14.84</v>
      </c>
      <c r="J83" s="43">
        <v>220.3</v>
      </c>
      <c r="K83" s="44">
        <v>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0.02</v>
      </c>
      <c r="H84" s="43">
        <v>0</v>
      </c>
      <c r="I84" s="43">
        <v>15.01</v>
      </c>
      <c r="J84" s="43">
        <v>60.84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3.04</v>
      </c>
      <c r="H85" s="43">
        <v>0.32</v>
      </c>
      <c r="I85" s="43">
        <v>19.68</v>
      </c>
      <c r="J85" s="43">
        <v>94</v>
      </c>
      <c r="K85" s="44">
        <v>5033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15.98</v>
      </c>
      <c r="H89" s="19">
        <f t="shared" ref="H89" si="43">SUM(H82:H88)</f>
        <v>20.8</v>
      </c>
      <c r="I89" s="19">
        <f t="shared" ref="I89" si="44">SUM(I82:I88)</f>
        <v>71.52</v>
      </c>
      <c r="J89" s="19">
        <f t="shared" ref="J89:L89" si="45">SUM(J82:J88)</f>
        <v>540.68000000000006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0.56999999999999995</v>
      </c>
      <c r="H90" s="43">
        <v>10.07</v>
      </c>
      <c r="I90" s="43">
        <v>2.36</v>
      </c>
      <c r="J90" s="43">
        <v>102.07</v>
      </c>
      <c r="K90" s="44">
        <v>16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2.31</v>
      </c>
      <c r="H91" s="43">
        <v>2.35</v>
      </c>
      <c r="I91" s="43">
        <v>16.649999999999999</v>
      </c>
      <c r="J91" s="43">
        <v>97.27</v>
      </c>
      <c r="K91" s="44">
        <v>140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20.48</v>
      </c>
      <c r="H92" s="43">
        <v>21.66</v>
      </c>
      <c r="I92" s="43">
        <v>8.51</v>
      </c>
      <c r="J92" s="43">
        <v>313.5</v>
      </c>
      <c r="K92" s="44">
        <v>431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4.6100000000000003</v>
      </c>
      <c r="H93" s="43">
        <v>7.96</v>
      </c>
      <c r="I93" s="43">
        <v>32.85</v>
      </c>
      <c r="J93" s="43">
        <v>221.67</v>
      </c>
      <c r="K93" s="44">
        <v>509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699</v>
      </c>
      <c r="G94" s="43">
        <v>200</v>
      </c>
      <c r="H94" s="43">
        <v>0.34</v>
      </c>
      <c r="I94" s="43">
        <v>0.06</v>
      </c>
      <c r="J94" s="43">
        <v>26.21</v>
      </c>
      <c r="K94" s="44">
        <v>699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20</v>
      </c>
      <c r="G95" s="43">
        <v>2.0299999999999998</v>
      </c>
      <c r="H95" s="43">
        <v>0.21</v>
      </c>
      <c r="I95" s="43">
        <v>13.12</v>
      </c>
      <c r="J95" s="43">
        <v>62.67</v>
      </c>
      <c r="K95" s="44">
        <v>5033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>
        <v>5045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1239</v>
      </c>
      <c r="G99" s="19">
        <f t="shared" ref="G99" si="46">SUM(G90:G98)</f>
        <v>231.12</v>
      </c>
      <c r="H99" s="19">
        <f t="shared" ref="H99" si="47">SUM(H90:H98)</f>
        <v>42.81</v>
      </c>
      <c r="I99" s="19">
        <f t="shared" ref="I99" si="48">SUM(I90:I98)</f>
        <v>83.429999999999993</v>
      </c>
      <c r="J99" s="19">
        <f t="shared" ref="J99:L99" si="49">SUM(J90:J98)</f>
        <v>869.78999999999985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1779</v>
      </c>
      <c r="G100" s="32">
        <f t="shared" ref="G100" si="50">G89+G99</f>
        <v>247.1</v>
      </c>
      <c r="H100" s="32">
        <f t="shared" ref="H100" si="51">H89+H99</f>
        <v>63.61</v>
      </c>
      <c r="I100" s="32">
        <f t="shared" ref="I100" si="52">I89+I99</f>
        <v>154.94999999999999</v>
      </c>
      <c r="J100" s="32">
        <f t="shared" ref="J100:L100" si="53">J89+J99</f>
        <v>1410.4699999999998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6.3</v>
      </c>
      <c r="H101" s="40">
        <v>7.91</v>
      </c>
      <c r="I101" s="40">
        <v>44.99</v>
      </c>
      <c r="J101" s="40">
        <v>277.17</v>
      </c>
      <c r="K101" s="41">
        <v>314</v>
      </c>
      <c r="L101" s="40"/>
    </row>
    <row r="102" spans="1:12" ht="15" x14ac:dyDescent="0.25">
      <c r="A102" s="23"/>
      <c r="B102" s="15"/>
      <c r="C102" s="11"/>
      <c r="D102" s="6"/>
      <c r="E102" s="42" t="s">
        <v>84</v>
      </c>
      <c r="F102" s="43">
        <v>60</v>
      </c>
      <c r="G102" s="43">
        <v>2.42</v>
      </c>
      <c r="H102" s="43">
        <v>8.49</v>
      </c>
      <c r="I102" s="43">
        <v>27.84</v>
      </c>
      <c r="J102" s="43">
        <v>195.3</v>
      </c>
      <c r="K102" s="44">
        <v>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1.06</v>
      </c>
      <c r="H103" s="43">
        <v>0.01</v>
      </c>
      <c r="I103" s="43">
        <v>17.18</v>
      </c>
      <c r="J103" s="43" t="s">
        <v>86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2.2400000000000002</v>
      </c>
      <c r="H104" s="43">
        <v>0.44</v>
      </c>
      <c r="I104" s="43">
        <v>19.760000000000002</v>
      </c>
      <c r="J104" s="43">
        <v>92.8</v>
      </c>
      <c r="K104" s="44">
        <v>5045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5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12.02</v>
      </c>
      <c r="H108" s="19">
        <f t="shared" si="54"/>
        <v>16.850000000000001</v>
      </c>
      <c r="I108" s="19">
        <f t="shared" si="54"/>
        <v>109.77</v>
      </c>
      <c r="J108" s="19">
        <f t="shared" si="54"/>
        <v>565.27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1.1000000000000001</v>
      </c>
      <c r="H109" s="43">
        <v>0.2</v>
      </c>
      <c r="I109" s="43">
        <v>3.8</v>
      </c>
      <c r="J109" s="43">
        <v>24</v>
      </c>
      <c r="K109" s="44">
        <v>5007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1.52</v>
      </c>
      <c r="H110" s="43">
        <v>3.51</v>
      </c>
      <c r="I110" s="43">
        <v>8.93</v>
      </c>
      <c r="J110" s="43">
        <v>73.84</v>
      </c>
      <c r="K110" s="44">
        <v>135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12.34</v>
      </c>
      <c r="H111" s="43">
        <v>18.29</v>
      </c>
      <c r="I111" s="43">
        <v>12.51</v>
      </c>
      <c r="J111" s="43">
        <v>264.23</v>
      </c>
      <c r="K111" s="44">
        <v>461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4.51</v>
      </c>
      <c r="H112" s="43">
        <v>2.52</v>
      </c>
      <c r="I112" s="43">
        <v>20.399999999999999</v>
      </c>
      <c r="J112" s="43">
        <v>121.18</v>
      </c>
      <c r="K112" s="44">
        <v>508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0.16</v>
      </c>
      <c r="H113" s="43">
        <v>0.16</v>
      </c>
      <c r="I113" s="43">
        <v>27.87</v>
      </c>
      <c r="J113" s="43">
        <v>114.56</v>
      </c>
      <c r="K113" s="44">
        <v>631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20</v>
      </c>
      <c r="G114" s="43">
        <v>2.0299999999999998</v>
      </c>
      <c r="H114" s="43">
        <v>0.21</v>
      </c>
      <c r="I114" s="43">
        <v>13.12</v>
      </c>
      <c r="J114" s="43">
        <v>62.67</v>
      </c>
      <c r="K114" s="44">
        <v>5033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46.4</v>
      </c>
      <c r="K115" s="44">
        <v>5045</v>
      </c>
      <c r="L115" s="43"/>
    </row>
    <row r="116" spans="1:12" ht="15" x14ac:dyDescent="0.25">
      <c r="A116" s="23"/>
      <c r="B116" s="15"/>
      <c r="C116" s="11"/>
      <c r="D116" s="6"/>
      <c r="E116" s="42" t="s">
        <v>114</v>
      </c>
      <c r="F116" s="43">
        <v>30</v>
      </c>
      <c r="G116" s="43">
        <v>0.89</v>
      </c>
      <c r="H116" s="43">
        <v>5.66</v>
      </c>
      <c r="I116" s="43">
        <v>2.2200000000000002</v>
      </c>
      <c r="J116" s="43">
        <v>64.22</v>
      </c>
      <c r="K116" s="44">
        <v>602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23.67</v>
      </c>
      <c r="H118" s="19">
        <f t="shared" si="56"/>
        <v>30.77</v>
      </c>
      <c r="I118" s="19">
        <f t="shared" si="56"/>
        <v>98.73</v>
      </c>
      <c r="J118" s="19">
        <f t="shared" si="56"/>
        <v>771.1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1270</v>
      </c>
      <c r="G119" s="32">
        <f t="shared" ref="G119" si="58">G108+G118</f>
        <v>35.69</v>
      </c>
      <c r="H119" s="32">
        <f t="shared" ref="H119" si="59">H108+H118</f>
        <v>47.620000000000005</v>
      </c>
      <c r="I119" s="32">
        <f t="shared" ref="I119" si="60">I108+I118</f>
        <v>208.5</v>
      </c>
      <c r="J119" s="32">
        <f t="shared" ref="J119:L119" si="61">J108+J118</f>
        <v>1336.37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155</v>
      </c>
      <c r="G120" s="40">
        <v>15.13</v>
      </c>
      <c r="H120" s="40">
        <v>10.87</v>
      </c>
      <c r="I120" s="40">
        <v>35.630000000000003</v>
      </c>
      <c r="J120" s="40">
        <v>298.39</v>
      </c>
      <c r="K120" s="41">
        <v>203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3.87</v>
      </c>
      <c r="H122" s="43">
        <v>3.1</v>
      </c>
      <c r="I122" s="43">
        <v>25.17</v>
      </c>
      <c r="J122" s="43">
        <v>145.36000000000001</v>
      </c>
      <c r="K122" s="44">
        <v>693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91</v>
      </c>
      <c r="F124" s="43">
        <v>150</v>
      </c>
      <c r="G124" s="43">
        <v>0.69</v>
      </c>
      <c r="H124" s="43">
        <v>0.69</v>
      </c>
      <c r="I124" s="43">
        <v>16.91</v>
      </c>
      <c r="J124" s="43">
        <v>81.08</v>
      </c>
      <c r="K124" s="44">
        <v>5004</v>
      </c>
      <c r="L124" s="43"/>
    </row>
    <row r="125" spans="1:12" ht="15" x14ac:dyDescent="0.25">
      <c r="A125" s="14"/>
      <c r="B125" s="15"/>
      <c r="C125" s="11"/>
      <c r="D125" s="6"/>
      <c r="E125" s="42" t="s">
        <v>92</v>
      </c>
      <c r="F125" s="43">
        <v>40</v>
      </c>
      <c r="G125" s="43">
        <v>2.34</v>
      </c>
      <c r="H125" s="43">
        <v>8.49</v>
      </c>
      <c r="I125" s="43">
        <v>14.84</v>
      </c>
      <c r="J125" s="43">
        <v>145.30000000000001</v>
      </c>
      <c r="K125" s="44">
        <v>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22.03</v>
      </c>
      <c r="H127" s="19">
        <f t="shared" si="62"/>
        <v>23.15</v>
      </c>
      <c r="I127" s="19">
        <f t="shared" si="62"/>
        <v>92.550000000000011</v>
      </c>
      <c r="J127" s="19">
        <f t="shared" si="62"/>
        <v>670.13000000000011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0.28999999999999998</v>
      </c>
      <c r="H128" s="43">
        <v>50</v>
      </c>
      <c r="I128" s="43">
        <v>4.9000000000000004</v>
      </c>
      <c r="J128" s="43">
        <v>471.04</v>
      </c>
      <c r="K128" s="44">
        <v>15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8.58</v>
      </c>
      <c r="H129" s="43">
        <v>16.309999999999999</v>
      </c>
      <c r="I129" s="43">
        <v>12.16</v>
      </c>
      <c r="J129" s="43">
        <v>230.21</v>
      </c>
      <c r="K129" s="44">
        <v>179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115</v>
      </c>
      <c r="F130" s="43">
        <v>200</v>
      </c>
      <c r="G130" s="43">
        <v>19.46</v>
      </c>
      <c r="H130" s="43">
        <v>12.44</v>
      </c>
      <c r="I130" s="43">
        <v>22.45</v>
      </c>
      <c r="J130" s="43">
        <v>279.45</v>
      </c>
      <c r="K130" s="44">
        <v>381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23.5</v>
      </c>
      <c r="J132" s="43">
        <v>95</v>
      </c>
      <c r="K132" s="44">
        <v>883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97</v>
      </c>
      <c r="F133" s="43">
        <v>20</v>
      </c>
      <c r="G133" s="43">
        <v>2.0299999999999998</v>
      </c>
      <c r="H133" s="43">
        <v>0.21</v>
      </c>
      <c r="I133" s="43">
        <v>13.12</v>
      </c>
      <c r="J133" s="43">
        <v>62.67</v>
      </c>
      <c r="K133" s="44">
        <v>5033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46.4</v>
      </c>
      <c r="K134" s="44">
        <v>5045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31.48</v>
      </c>
      <c r="H137" s="19">
        <f t="shared" si="64"/>
        <v>79.179999999999993</v>
      </c>
      <c r="I137" s="19">
        <f t="shared" si="64"/>
        <v>86.01</v>
      </c>
      <c r="J137" s="19">
        <f t="shared" si="64"/>
        <v>1184.7700000000002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1295</v>
      </c>
      <c r="G138" s="32">
        <f t="shared" ref="G138" si="66">G127+G137</f>
        <v>53.510000000000005</v>
      </c>
      <c r="H138" s="32">
        <f t="shared" ref="H138" si="67">H127+H137</f>
        <v>102.32999999999998</v>
      </c>
      <c r="I138" s="32">
        <f t="shared" ref="I138" si="68">I127+I137</f>
        <v>178.56</v>
      </c>
      <c r="J138" s="32">
        <f t="shared" ref="J138:L138" si="69">J127+J137</f>
        <v>1854.9000000000003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40">
        <v>36.93</v>
      </c>
      <c r="H139" s="40">
        <v>16.13</v>
      </c>
      <c r="I139" s="40">
        <v>59.04</v>
      </c>
      <c r="J139" s="40">
        <v>525.29</v>
      </c>
      <c r="K139" s="41">
        <v>362</v>
      </c>
      <c r="L139" s="40"/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60</v>
      </c>
      <c r="G140" s="43">
        <v>7.08</v>
      </c>
      <c r="H140" s="43">
        <v>14.57</v>
      </c>
      <c r="I140" s="43">
        <v>14.84</v>
      </c>
      <c r="J140" s="43">
        <v>220.3</v>
      </c>
      <c r="K140" s="44">
        <v>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0.02</v>
      </c>
      <c r="H141" s="43">
        <v>0</v>
      </c>
      <c r="I141" s="43">
        <v>15.01</v>
      </c>
      <c r="J141" s="43">
        <v>60.84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4.05</v>
      </c>
      <c r="H142" s="43">
        <v>0.43</v>
      </c>
      <c r="I142" s="43">
        <v>26.24</v>
      </c>
      <c r="J142" s="43">
        <v>125.33</v>
      </c>
      <c r="K142" s="44">
        <v>5033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48.08</v>
      </c>
      <c r="H146" s="19">
        <f t="shared" si="70"/>
        <v>31.13</v>
      </c>
      <c r="I146" s="19">
        <f t="shared" si="70"/>
        <v>115.13</v>
      </c>
      <c r="J146" s="19">
        <f t="shared" si="70"/>
        <v>931.76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0.98</v>
      </c>
      <c r="H147" s="43">
        <v>3.07</v>
      </c>
      <c r="I147" s="43">
        <v>3.13</v>
      </c>
      <c r="J147" s="43">
        <v>44.9</v>
      </c>
      <c r="K147" s="44">
        <v>42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2.56</v>
      </c>
      <c r="H148" s="43">
        <v>6.52</v>
      </c>
      <c r="I148" s="43">
        <v>17.309999999999999</v>
      </c>
      <c r="J148" s="43">
        <v>139</v>
      </c>
      <c r="K148" s="44">
        <v>132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19.440000000000001</v>
      </c>
      <c r="H149" s="43">
        <v>20.82</v>
      </c>
      <c r="I149" s="43">
        <v>5.55</v>
      </c>
      <c r="J149" s="43">
        <v>287.73</v>
      </c>
      <c r="K149" s="44">
        <v>437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5.83</v>
      </c>
      <c r="H150" s="43">
        <v>8.93</v>
      </c>
      <c r="I150" s="43">
        <v>37.090000000000003</v>
      </c>
      <c r="J150" s="43">
        <v>252.25</v>
      </c>
      <c r="K150" s="44">
        <v>332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0.13</v>
      </c>
      <c r="H151" s="43">
        <v>0.05</v>
      </c>
      <c r="I151" s="43">
        <v>24.88</v>
      </c>
      <c r="J151" s="43">
        <v>102.76</v>
      </c>
      <c r="K151" s="44">
        <v>700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20</v>
      </c>
      <c r="G152" s="43">
        <v>2.0299999999999998</v>
      </c>
      <c r="H152" s="43">
        <v>0.21</v>
      </c>
      <c r="I152" s="43">
        <v>13.12</v>
      </c>
      <c r="J152" s="43">
        <v>62.67</v>
      </c>
      <c r="K152" s="44">
        <v>5033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46.4</v>
      </c>
      <c r="K153" s="44">
        <v>5045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32.090000000000003</v>
      </c>
      <c r="H156" s="19">
        <f t="shared" si="72"/>
        <v>39.82</v>
      </c>
      <c r="I156" s="19">
        <f t="shared" si="72"/>
        <v>110.96</v>
      </c>
      <c r="J156" s="19">
        <f t="shared" si="72"/>
        <v>935.70999999999992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1300</v>
      </c>
      <c r="G157" s="32">
        <f t="shared" ref="G157" si="74">G146+G156</f>
        <v>80.17</v>
      </c>
      <c r="H157" s="32">
        <f t="shared" ref="H157" si="75">H146+H156</f>
        <v>70.95</v>
      </c>
      <c r="I157" s="32">
        <f t="shared" ref="I157" si="76">I146+I156</f>
        <v>226.08999999999997</v>
      </c>
      <c r="J157" s="32">
        <f t="shared" ref="J157:L157" si="77">J146+J156</f>
        <v>1867.4699999999998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6.5</v>
      </c>
      <c r="H158" s="40">
        <v>11.81</v>
      </c>
      <c r="I158" s="40">
        <v>34.270000000000003</v>
      </c>
      <c r="J158" s="40">
        <v>270.73</v>
      </c>
      <c r="K158" s="41">
        <v>209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1.36</v>
      </c>
      <c r="H160" s="43">
        <v>0.06</v>
      </c>
      <c r="I160" s="43">
        <v>56.54</v>
      </c>
      <c r="J160" s="43">
        <v>236.66</v>
      </c>
      <c r="K160" s="44">
        <v>639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103</v>
      </c>
      <c r="F162" s="43">
        <v>150</v>
      </c>
      <c r="G162" s="43">
        <v>0.9</v>
      </c>
      <c r="H162" s="43">
        <v>0.2</v>
      </c>
      <c r="I162" s="43">
        <v>8.1</v>
      </c>
      <c r="J162" s="43">
        <v>43</v>
      </c>
      <c r="K162" s="44">
        <v>5001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8.76</v>
      </c>
      <c r="H165" s="19">
        <f t="shared" si="78"/>
        <v>12.07</v>
      </c>
      <c r="I165" s="19">
        <f t="shared" si="78"/>
        <v>98.91</v>
      </c>
      <c r="J165" s="19">
        <f t="shared" si="78"/>
        <v>550.39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250</v>
      </c>
      <c r="G167" s="43">
        <v>5.84</v>
      </c>
      <c r="H167" s="43">
        <v>5.91</v>
      </c>
      <c r="I167" s="43">
        <v>21.99</v>
      </c>
      <c r="J167" s="43">
        <v>165.54</v>
      </c>
      <c r="K167" s="44">
        <v>160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200</v>
      </c>
      <c r="G168" s="43">
        <v>11.86</v>
      </c>
      <c r="H168" s="43">
        <v>9.58</v>
      </c>
      <c r="I168" s="43">
        <v>68.94</v>
      </c>
      <c r="J168" s="43">
        <v>404.79</v>
      </c>
      <c r="K168" s="44">
        <v>315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3.87</v>
      </c>
      <c r="H170" s="43">
        <v>3.1</v>
      </c>
      <c r="I170" s="43">
        <v>25.17</v>
      </c>
      <c r="J170" s="43">
        <v>145.36000000000001</v>
      </c>
      <c r="K170" s="44">
        <v>693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5033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107</v>
      </c>
      <c r="F173" s="43">
        <v>70</v>
      </c>
      <c r="G173" s="43">
        <v>5.66</v>
      </c>
      <c r="H173" s="43">
        <v>6.24</v>
      </c>
      <c r="I173" s="43">
        <v>34.96</v>
      </c>
      <c r="J173" s="43">
        <v>218.76</v>
      </c>
      <c r="K173" s="44">
        <v>740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29.51</v>
      </c>
      <c r="H175" s="19">
        <f t="shared" si="80"/>
        <v>25.07</v>
      </c>
      <c r="I175" s="19">
        <f t="shared" si="80"/>
        <v>165.82</v>
      </c>
      <c r="J175" s="19">
        <f t="shared" si="80"/>
        <v>1004.95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1300</v>
      </c>
      <c r="G176" s="32">
        <f t="shared" ref="G176" si="82">G165+G175</f>
        <v>38.270000000000003</v>
      </c>
      <c r="H176" s="32">
        <f t="shared" ref="H176" si="83">H165+H175</f>
        <v>37.14</v>
      </c>
      <c r="I176" s="32">
        <f t="shared" ref="I176" si="84">I165+I175</f>
        <v>264.73</v>
      </c>
      <c r="J176" s="32">
        <f t="shared" ref="J176:L176" si="85">J165+J175</f>
        <v>1555.3400000000001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 t="s">
        <v>108</v>
      </c>
      <c r="F178" s="43">
        <v>300</v>
      </c>
      <c r="G178" s="43">
        <v>8.64</v>
      </c>
      <c r="H178" s="43">
        <v>4.0999999999999996</v>
      </c>
      <c r="I178" s="43">
        <v>47.36</v>
      </c>
      <c r="J178" s="43">
        <v>259.51</v>
      </c>
      <c r="K178" s="44">
        <v>727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0.08</v>
      </c>
      <c r="H179" s="43">
        <v>0.01</v>
      </c>
      <c r="I179" s="43">
        <v>15.22</v>
      </c>
      <c r="J179" s="43">
        <v>63.22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8.7200000000000006</v>
      </c>
      <c r="H184" s="19">
        <f t="shared" si="86"/>
        <v>4.1099999999999994</v>
      </c>
      <c r="I184" s="19">
        <f t="shared" si="86"/>
        <v>62.58</v>
      </c>
      <c r="J184" s="19">
        <f t="shared" si="86"/>
        <v>322.73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0.74</v>
      </c>
      <c r="H185" s="43">
        <v>2.5</v>
      </c>
      <c r="I185" s="43">
        <v>3.67</v>
      </c>
      <c r="J185" s="43">
        <v>41.64</v>
      </c>
      <c r="K185" s="44">
        <v>39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1.83</v>
      </c>
      <c r="H186" s="43">
        <v>5.04</v>
      </c>
      <c r="I186" s="43">
        <v>11.3</v>
      </c>
      <c r="J186" s="43">
        <v>98.82</v>
      </c>
      <c r="K186" s="44">
        <v>110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100</v>
      </c>
      <c r="G187" s="43">
        <v>16.91</v>
      </c>
      <c r="H187" s="43">
        <v>21.17</v>
      </c>
      <c r="I187" s="43">
        <v>16.2</v>
      </c>
      <c r="J187" s="43">
        <v>312.82</v>
      </c>
      <c r="K187" s="44">
        <v>499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3.53</v>
      </c>
      <c r="H188" s="43">
        <v>5.46</v>
      </c>
      <c r="I188" s="43">
        <v>14.98</v>
      </c>
      <c r="J188" s="43">
        <v>125.27</v>
      </c>
      <c r="K188" s="44">
        <v>534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0.68</v>
      </c>
      <c r="H189" s="43">
        <v>0.28000000000000003</v>
      </c>
      <c r="I189" s="43">
        <v>29.62</v>
      </c>
      <c r="J189" s="43">
        <v>136.6</v>
      </c>
      <c r="K189" s="44">
        <v>705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20</v>
      </c>
      <c r="G190" s="43">
        <v>2.0299999999999998</v>
      </c>
      <c r="H190" s="43">
        <v>0.21</v>
      </c>
      <c r="I190" s="43">
        <v>13.12</v>
      </c>
      <c r="J190" s="43">
        <v>62.67</v>
      </c>
      <c r="K190" s="44">
        <v>5033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>
        <v>5045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26.840000000000003</v>
      </c>
      <c r="H194" s="19">
        <f t="shared" si="88"/>
        <v>34.880000000000003</v>
      </c>
      <c r="I194" s="19">
        <f t="shared" si="88"/>
        <v>98.77000000000001</v>
      </c>
      <c r="J194" s="19">
        <f t="shared" si="88"/>
        <v>824.21999999999991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1250</v>
      </c>
      <c r="G195" s="32">
        <f t="shared" ref="G195" si="90">G184+G194</f>
        <v>35.56</v>
      </c>
      <c r="H195" s="32">
        <f t="shared" ref="H195" si="91">H184+H194</f>
        <v>38.99</v>
      </c>
      <c r="I195" s="32">
        <f t="shared" ref="I195" si="92">I184+I194</f>
        <v>161.35000000000002</v>
      </c>
      <c r="J195" s="32">
        <f t="shared" ref="J195:L195" si="93">J184+J194</f>
        <v>1146.9499999999998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1826.7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74.412999999999982</v>
      </c>
      <c r="H196" s="34">
        <f t="shared" si="94"/>
        <v>58.646000000000001</v>
      </c>
      <c r="I196" s="34">
        <f t="shared" si="94"/>
        <v>199.83399999999997</v>
      </c>
      <c r="J196" s="34">
        <f t="shared" si="94"/>
        <v>1520.6239999999998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2024-12-12T04:40:56Z</dcterms:modified>
</cp:coreProperties>
</file>